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100" activeTab="0"/>
  </bookViews>
  <sheets>
    <sheet name="zamowienie1" sheetId="1" r:id="rId1"/>
    <sheet name="Arkusz1" sheetId="2" r:id="rId2"/>
  </sheets>
  <definedNames>
    <definedName name="_xlnm.Print_Area" localSheetId="0">'zamowienie1'!$A$1:$K$46</definedName>
  </definedNames>
  <calcPr fullCalcOnLoad="1"/>
</workbook>
</file>

<file path=xl/sharedStrings.xml><?xml version="1.0" encoding="utf-8"?>
<sst xmlns="http://schemas.openxmlformats.org/spreadsheetml/2006/main" count="93" uniqueCount="59">
  <si>
    <t>R/Klasa</t>
  </si>
  <si>
    <t>DN
(mm)</t>
  </si>
  <si>
    <t>L
(mm)</t>
  </si>
  <si>
    <t>R=160</t>
  </si>
  <si>
    <t>Q3=2500</t>
  </si>
  <si>
    <t>Q3=4000</t>
  </si>
  <si>
    <t>Q3=6300</t>
  </si>
  <si>
    <t>Q3=16000</t>
  </si>
  <si>
    <t>Q3=10000</t>
  </si>
  <si>
    <t>pozycja</t>
  </si>
  <si>
    <t>cena jednostkowa netto</t>
  </si>
  <si>
    <t>ilość 
(szt.)</t>
  </si>
  <si>
    <t>nazwa produktu</t>
  </si>
  <si>
    <t>wartość netto</t>
  </si>
  <si>
    <t>tuba połączeniowa - opcja połączenie hermetyczne przewodów IP68</t>
  </si>
  <si>
    <t>uszczelka DN15</t>
  </si>
  <si>
    <t>gwarancje
(miesiące)</t>
  </si>
  <si>
    <t>R=315</t>
  </si>
  <si>
    <t>Q3=25000</t>
  </si>
  <si>
    <t>Q3=63000</t>
  </si>
  <si>
    <t>Q3=100000</t>
  </si>
  <si>
    <r>
      <t xml:space="preserve">tabela II. - uwagi do poz. 1 - 12: </t>
    </r>
    <r>
      <rPr>
        <sz val="10"/>
        <color indexed="8"/>
        <rFont val="Calibri"/>
        <family val="2"/>
      </rPr>
      <t>określenie produktu i ilości będzie dokonywane przez zamawiającego w zamówieniach jednostkowych</t>
    </r>
  </si>
  <si>
    <r>
      <t>tabela I. - uwagi do poz.6 i poz. 7: **</t>
    </r>
    <r>
      <rPr>
        <sz val="10"/>
        <color indexed="8"/>
        <rFont val="Calibri"/>
        <family val="2"/>
      </rPr>
      <t xml:space="preserve"> wykonawca deklaruje żywotność baterii w modułach radiowych na okres 10 lat zgodnie z DTR</t>
    </r>
  </si>
  <si>
    <r>
      <t xml:space="preserve">tabela II. - uwagi do poz.13-15: </t>
    </r>
    <r>
      <rPr>
        <sz val="10"/>
        <color indexed="8"/>
        <rFont val="Calibri"/>
        <family val="2"/>
      </rPr>
      <t>** wykonawca deklaruje żywotność baterii w modułach radiowych na okres 10 lat zgodnie z DTR</t>
    </r>
  </si>
  <si>
    <t>razem netto</t>
  </si>
  <si>
    <t>Szczegółowy zakres przedmiotu umowy</t>
  </si>
  <si>
    <t xml:space="preserve">zestaw redukcyjny </t>
  </si>
  <si>
    <t>wodomierz objętościowy</t>
  </si>
  <si>
    <t>moduł radiowy  868  ** - moduł standardowy bezpośrednio na liczydło Ti (indukcja) wodomierza</t>
  </si>
  <si>
    <t>moduł radiowy  868 ** - moduł na przewodzie podłączany do nadajników impulsów</t>
  </si>
  <si>
    <t>nadajnik impulsów 4 ,,żyłowy" L kabla =  5m - montowany bezpośrednio na liczydło Ti (indukcja) wodomierza</t>
  </si>
  <si>
    <t xml:space="preserve">wodomierz śrubowe z poziomą osią wirnika </t>
  </si>
  <si>
    <t xml:space="preserve">wodomierz jednostrumieniowy suchobiezny </t>
  </si>
  <si>
    <t>wodomierz sprzężony</t>
  </si>
  <si>
    <r>
      <t>tabela II. - uwagi do poz. 4 - 9:</t>
    </r>
    <r>
      <rPr>
        <sz val="10"/>
        <color indexed="8"/>
        <rFont val="Calibri"/>
        <family val="2"/>
      </rPr>
      <t xml:space="preserve"> wodomierz z wyjściem do pomiaru ciśnienia</t>
    </r>
    <r>
      <rPr>
        <b/>
        <sz val="10"/>
        <color indexed="8"/>
        <rFont val="Calibri"/>
        <family val="2"/>
      </rPr>
      <t xml:space="preserve"> </t>
    </r>
  </si>
  <si>
    <t xml:space="preserve">moduł radiowy  868 MHz ** - moduł standardowy bezpośrednio na liczydło Ti (indukcja) wodomierza </t>
  </si>
  <si>
    <t>moduł radiowy 868 MHz ** - moduł na przewodzie podłączany do nadajników impulsów</t>
  </si>
  <si>
    <t xml:space="preserve">nadajnik impulsów REED  - do wodomierza głównego w sprzężonym </t>
  </si>
  <si>
    <t>nadajnik impulsów 4 ,,żyłowy" L kabla =  5m  - montowany bezpośrednio na liczydło Ti (indukcja) wodomierza</t>
  </si>
  <si>
    <r>
      <rPr>
        <sz val="10"/>
        <color indexed="8"/>
        <rFont val="Calibri"/>
        <family val="2"/>
      </rPr>
      <t>nadajnik impulsów</t>
    </r>
    <r>
      <rPr>
        <sz val="10"/>
        <color indexed="10"/>
        <rFont val="Calibri"/>
        <family val="2"/>
      </rPr>
      <t xml:space="preserve"> </t>
    </r>
    <r>
      <rPr>
        <sz val="10"/>
        <color indexed="59"/>
        <rFont val="Calibri"/>
        <family val="2"/>
      </rPr>
      <t>4 ,,żyłowy" L kabla =  5m**</t>
    </r>
    <r>
      <rPr>
        <sz val="10"/>
        <rFont val="Calibri"/>
        <family val="2"/>
      </rPr>
      <t xml:space="preserve"> - dot. wodomierza bocznego w sprzężonym </t>
    </r>
  </si>
  <si>
    <t xml:space="preserve">moduł radiowy 868 MHz** - dot. wodomierza bocznego w sprzężonym </t>
  </si>
  <si>
    <t>kod produktu</t>
  </si>
  <si>
    <t>tabela II.</t>
  </si>
  <si>
    <t>R=63-H</t>
  </si>
  <si>
    <t>R=100</t>
  </si>
  <si>
    <t>R=1000</t>
  </si>
  <si>
    <t>R=2500</t>
  </si>
  <si>
    <t>R=4000</t>
  </si>
  <si>
    <t>Q3=40000</t>
  </si>
  <si>
    <t>Q3=160000</t>
  </si>
  <si>
    <t>Q3=25000/4000</t>
  </si>
  <si>
    <t>Q3=63000/4000</t>
  </si>
  <si>
    <t>Q3=100000/4000</t>
  </si>
  <si>
    <t>Q3
(l/h)</t>
  </si>
  <si>
    <t>tabela I.</t>
  </si>
  <si>
    <r>
      <t xml:space="preserve">tabela II. - uwagi do poz.13-20: </t>
    </r>
    <r>
      <rPr>
        <sz val="10"/>
        <color indexed="8"/>
        <rFont val="Calibri"/>
        <family val="2"/>
      </rPr>
      <t xml:space="preserve">* określenie produktu i ilości będzie dokonywane przez zamawiającego w powiązaniu z produktami z poz.1-12  w zamówieniach jednostkowych </t>
    </r>
  </si>
  <si>
    <t>Moduł umożliwiający wyniesienie modułu radiowego w celu zwiekszenia zasięgu</t>
  </si>
  <si>
    <t>Załącznik nr 1 do umowy nr……….…….…. z dnia……………..………..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</si>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</sst>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0.0%"/>
    <numFmt numFmtId="179" formatCode="0.0"/>
    <numFmt numFmtId="180" formatCode="[$-40C]dddd\ d\ mmmm\ yyyy"/>
    <numFmt numFmtId="181" formatCode="mmm/yyyy"/>
    <numFmt numFmtId="182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10"/>
      <name val="Calibri"/>
      <family val="2"/>
    </font>
    <font>
      <sz val="10"/>
      <color indexed="5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1F497D"/>
      <name val="Calibri"/>
      <family val="2"/>
    </font>
    <font>
      <sz val="10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3" fontId="6" fillId="0" borderId="10" xfId="42" applyNumberFormat="1" applyFont="1" applyFill="1" applyBorder="1" applyAlignment="1">
      <alignment vertical="center"/>
    </xf>
    <xf numFmtId="3" fontId="6" fillId="0" borderId="13" xfId="42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49" fillId="0" borderId="0" xfId="0" applyFont="1" applyAlignment="1">
      <alignment/>
    </xf>
    <xf numFmtId="0" fontId="6" fillId="34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1">
      <selection activeCell="C6" sqref="C6"/>
    </sheetView>
  </sheetViews>
  <sheetFormatPr defaultColWidth="8.796875" defaultRowHeight="14.25" outlineLevelRow="1" outlineLevelCol="1"/>
  <cols>
    <col min="1" max="1" width="6.09765625" style="31" customWidth="1" outlineLevel="1"/>
    <col min="2" max="2" width="11.69921875" style="31" customWidth="1"/>
    <col min="3" max="3" width="31.3984375" style="31" customWidth="1"/>
    <col min="4" max="5" width="5.69921875" style="31" customWidth="1"/>
    <col min="6" max="6" width="14.59765625" style="31" customWidth="1"/>
    <col min="7" max="7" width="13.5" style="31" customWidth="1"/>
    <col min="8" max="8" width="8" style="31" customWidth="1"/>
    <col min="9" max="9" width="6.19921875" style="31" customWidth="1" outlineLevel="1"/>
    <col min="10" max="10" width="10" style="31" customWidth="1" outlineLevel="1"/>
    <col min="11" max="11" width="9" style="31" customWidth="1" outlineLevel="1"/>
    <col min="12" max="12" width="9" style="31" customWidth="1" outlineLevel="1" collapsed="1"/>
    <col min="13" max="13" width="9.3984375" style="31" customWidth="1" outlineLevel="1"/>
    <col min="14" max="15" width="9" style="31" customWidth="1" outlineLevel="1"/>
    <col min="16" max="16" width="9.3984375" style="31" customWidth="1" outlineLevel="1"/>
    <col min="17" max="17" width="9" style="31" customWidth="1" outlineLevel="1"/>
    <col min="18" max="18" width="9" style="31" customWidth="1" outlineLevel="1" collapsed="1"/>
    <col min="19" max="19" width="10.8984375" style="31" customWidth="1" outlineLevel="1"/>
    <col min="20" max="20" width="12.59765625" style="31" customWidth="1" outlineLevel="1"/>
    <col min="21" max="16384" width="9" style="31" customWidth="1"/>
  </cols>
  <sheetData>
    <row r="1" spans="1:7" ht="12.75">
      <c r="A1" s="3"/>
      <c r="B1" s="3"/>
      <c r="C1" s="3"/>
      <c r="D1" s="3"/>
      <c r="E1" s="3"/>
      <c r="F1" s="3" t="s">
        <v>25</v>
      </c>
      <c r="G1" s="3"/>
    </row>
    <row r="2" spans="1:10" ht="12.75">
      <c r="A2" s="3"/>
      <c r="B2" s="25" t="s">
        <v>54</v>
      </c>
      <c r="C2" s="24" t="s">
        <v>58</v>
      </c>
      <c r="D2" s="3"/>
      <c r="E2" s="3"/>
      <c r="F2" s="3" t="s">
        <v>57</v>
      </c>
      <c r="G2" s="3"/>
      <c r="I2" s="23"/>
      <c r="J2" s="34"/>
    </row>
    <row r="3" spans="1:9" s="22" customFormat="1" ht="12.75" customHeight="1">
      <c r="A3" s="56"/>
      <c r="B3" s="56"/>
      <c r="C3" s="56"/>
      <c r="D3" s="56"/>
      <c r="E3" s="56"/>
      <c r="F3" s="56"/>
      <c r="G3" s="56"/>
      <c r="H3" s="56"/>
      <c r="I3" s="23"/>
    </row>
    <row r="4" spans="1:11" s="3" customFormat="1" ht="23.25" customHeight="1">
      <c r="A4" s="46" t="s">
        <v>9</v>
      </c>
      <c r="B4" s="46" t="s">
        <v>41</v>
      </c>
      <c r="C4" s="46" t="s">
        <v>12</v>
      </c>
      <c r="D4" s="46" t="s">
        <v>1</v>
      </c>
      <c r="E4" s="46" t="s">
        <v>2</v>
      </c>
      <c r="F4" s="46" t="s">
        <v>0</v>
      </c>
      <c r="G4" s="46" t="s">
        <v>53</v>
      </c>
      <c r="H4" s="46" t="s">
        <v>16</v>
      </c>
      <c r="I4" s="46" t="s">
        <v>11</v>
      </c>
      <c r="J4" s="46" t="s">
        <v>10</v>
      </c>
      <c r="K4" s="54" t="s">
        <v>13</v>
      </c>
    </row>
    <row r="5" spans="1:11" s="3" customFormat="1" ht="17.25" customHeight="1">
      <c r="A5" s="46"/>
      <c r="B5" s="46"/>
      <c r="C5" s="46"/>
      <c r="D5" s="46"/>
      <c r="E5" s="46"/>
      <c r="F5" s="46"/>
      <c r="G5" s="46"/>
      <c r="H5" s="46"/>
      <c r="I5" s="46"/>
      <c r="J5" s="51"/>
      <c r="K5" s="54"/>
    </row>
    <row r="6" spans="1:11" s="3" customFormat="1" ht="12.75">
      <c r="A6" s="9">
        <v>1</v>
      </c>
      <c r="B6" s="28"/>
      <c r="C6" s="21" t="s">
        <v>27</v>
      </c>
      <c r="D6" s="12">
        <v>15</v>
      </c>
      <c r="E6" s="12">
        <v>110</v>
      </c>
      <c r="F6" s="12" t="s">
        <v>3</v>
      </c>
      <c r="G6" s="12" t="s">
        <v>4</v>
      </c>
      <c r="H6" s="9"/>
      <c r="I6" s="7">
        <v>1700</v>
      </c>
      <c r="J6" s="4"/>
      <c r="K6" s="2">
        <f>ROUND(I6*J6,2)</f>
        <v>0</v>
      </c>
    </row>
    <row r="7" spans="1:11" s="3" customFormat="1" ht="12.75">
      <c r="A7" s="9">
        <f>A6+1</f>
        <v>2</v>
      </c>
      <c r="B7" s="28"/>
      <c r="C7" s="21" t="s">
        <v>27</v>
      </c>
      <c r="D7" s="12">
        <v>20</v>
      </c>
      <c r="E7" s="12">
        <v>130</v>
      </c>
      <c r="F7" s="12" t="s">
        <v>3</v>
      </c>
      <c r="G7" s="12" t="s">
        <v>5</v>
      </c>
      <c r="H7" s="9"/>
      <c r="I7" s="6">
        <v>70</v>
      </c>
      <c r="J7" s="4"/>
      <c r="K7" s="2">
        <f aca="true" t="shared" si="0" ref="K7:K15">ROUND(I7*J7,2)</f>
        <v>0</v>
      </c>
    </row>
    <row r="8" spans="1:11" s="3" customFormat="1" ht="12.75">
      <c r="A8" s="9">
        <f aca="true" t="shared" si="1" ref="A8:A15">A7+1</f>
        <v>3</v>
      </c>
      <c r="B8" s="28"/>
      <c r="C8" s="21" t="s">
        <v>27</v>
      </c>
      <c r="D8" s="12">
        <v>25</v>
      </c>
      <c r="E8" s="12">
        <v>260</v>
      </c>
      <c r="F8" s="12" t="s">
        <v>3</v>
      </c>
      <c r="G8" s="12" t="s">
        <v>6</v>
      </c>
      <c r="H8" s="9"/>
      <c r="I8" s="6">
        <v>80</v>
      </c>
      <c r="J8" s="4"/>
      <c r="K8" s="2">
        <f t="shared" si="0"/>
        <v>0</v>
      </c>
    </row>
    <row r="9" spans="1:11" s="3" customFormat="1" ht="12.75">
      <c r="A9" s="9">
        <f t="shared" si="1"/>
        <v>4</v>
      </c>
      <c r="B9" s="28"/>
      <c r="C9" s="21" t="s">
        <v>27</v>
      </c>
      <c r="D9" s="12">
        <v>32</v>
      </c>
      <c r="E9" s="12">
        <v>260</v>
      </c>
      <c r="F9" s="12" t="s">
        <v>3</v>
      </c>
      <c r="G9" s="12" t="s">
        <v>8</v>
      </c>
      <c r="H9" s="9"/>
      <c r="I9" s="6">
        <v>30</v>
      </c>
      <c r="J9" s="4"/>
      <c r="K9" s="2">
        <f t="shared" si="0"/>
        <v>0</v>
      </c>
    </row>
    <row r="10" spans="1:11" s="3" customFormat="1" ht="12.75">
      <c r="A10" s="9">
        <f t="shared" si="1"/>
        <v>5</v>
      </c>
      <c r="B10" s="28"/>
      <c r="C10" s="21" t="s">
        <v>27</v>
      </c>
      <c r="D10" s="12">
        <v>40</v>
      </c>
      <c r="E10" s="12">
        <v>300</v>
      </c>
      <c r="F10" s="12" t="s">
        <v>3</v>
      </c>
      <c r="G10" s="12" t="s">
        <v>7</v>
      </c>
      <c r="H10" s="9"/>
      <c r="I10" s="6">
        <v>20</v>
      </c>
      <c r="J10" s="4"/>
      <c r="K10" s="2">
        <f t="shared" si="0"/>
        <v>0</v>
      </c>
    </row>
    <row r="11" spans="1:11" s="3" customFormat="1" ht="12.75" customHeight="1">
      <c r="A11" s="9">
        <f t="shared" si="1"/>
        <v>6</v>
      </c>
      <c r="B11" s="28"/>
      <c r="C11" s="52" t="s">
        <v>28</v>
      </c>
      <c r="D11" s="53"/>
      <c r="E11" s="53"/>
      <c r="F11" s="53"/>
      <c r="G11" s="53"/>
      <c r="H11" s="9"/>
      <c r="I11" s="6">
        <v>2700</v>
      </c>
      <c r="J11" s="2"/>
      <c r="K11" s="2">
        <f t="shared" si="0"/>
        <v>0</v>
      </c>
    </row>
    <row r="12" spans="1:11" s="3" customFormat="1" ht="12.75" customHeight="1">
      <c r="A12" s="9">
        <f t="shared" si="1"/>
        <v>7</v>
      </c>
      <c r="B12" s="28"/>
      <c r="C12" s="52" t="s">
        <v>29</v>
      </c>
      <c r="D12" s="53"/>
      <c r="E12" s="53"/>
      <c r="F12" s="53"/>
      <c r="G12" s="53"/>
      <c r="H12" s="9"/>
      <c r="I12" s="6">
        <v>0</v>
      </c>
      <c r="J12" s="2"/>
      <c r="K12" s="2">
        <f t="shared" si="0"/>
        <v>0</v>
      </c>
    </row>
    <row r="13" spans="1:11" s="3" customFormat="1" ht="12.75" customHeight="1">
      <c r="A13" s="9">
        <f t="shared" si="1"/>
        <v>8</v>
      </c>
      <c r="B13" s="28"/>
      <c r="C13" s="52" t="s">
        <v>30</v>
      </c>
      <c r="D13" s="53"/>
      <c r="E13" s="53"/>
      <c r="F13" s="53"/>
      <c r="G13" s="53"/>
      <c r="H13" s="9"/>
      <c r="I13" s="6">
        <v>0</v>
      </c>
      <c r="J13" s="2"/>
      <c r="K13" s="2">
        <f t="shared" si="0"/>
        <v>0</v>
      </c>
    </row>
    <row r="14" spans="1:11" s="3" customFormat="1" ht="12.75" customHeight="1">
      <c r="A14" s="9">
        <f t="shared" si="1"/>
        <v>9</v>
      </c>
      <c r="B14" s="9"/>
      <c r="C14" s="52" t="s">
        <v>15</v>
      </c>
      <c r="D14" s="53"/>
      <c r="E14" s="53"/>
      <c r="F14" s="53"/>
      <c r="G14" s="53"/>
      <c r="H14" s="19"/>
      <c r="I14" s="6">
        <v>4400</v>
      </c>
      <c r="J14" s="5"/>
      <c r="K14" s="2">
        <f t="shared" si="0"/>
        <v>0</v>
      </c>
    </row>
    <row r="15" spans="1:11" s="3" customFormat="1" ht="12.75" customHeight="1">
      <c r="A15" s="9">
        <f t="shared" si="1"/>
        <v>10</v>
      </c>
      <c r="B15" s="9"/>
      <c r="C15" s="52" t="s">
        <v>26</v>
      </c>
      <c r="D15" s="53"/>
      <c r="E15" s="53"/>
      <c r="F15" s="53"/>
      <c r="G15" s="53"/>
      <c r="H15" s="20"/>
      <c r="I15" s="6">
        <v>2200</v>
      </c>
      <c r="J15" s="2"/>
      <c r="K15" s="2">
        <f t="shared" si="0"/>
        <v>0</v>
      </c>
    </row>
    <row r="16" spans="1:11" s="3" customFormat="1" ht="12.75">
      <c r="A16" s="13"/>
      <c r="B16" s="14"/>
      <c r="C16" s="35"/>
      <c r="D16" s="35"/>
      <c r="E16" s="35"/>
      <c r="F16" s="35"/>
      <c r="G16" s="35"/>
      <c r="H16" s="17"/>
      <c r="I16" s="16"/>
      <c r="J16" s="29" t="s">
        <v>24</v>
      </c>
      <c r="K16" s="30">
        <f>SUM(K6:K15)</f>
        <v>0</v>
      </c>
    </row>
    <row r="17" spans="1:11" s="3" customFormat="1" ht="12.75" outlineLevel="1">
      <c r="A17" s="13"/>
      <c r="B17" s="18" t="s">
        <v>22</v>
      </c>
      <c r="C17" s="8"/>
      <c r="D17" s="8"/>
      <c r="E17" s="8"/>
      <c r="F17" s="8"/>
      <c r="G17" s="8"/>
      <c r="H17" s="31"/>
      <c r="I17" s="16"/>
      <c r="J17" s="26"/>
      <c r="K17" s="27"/>
    </row>
    <row r="18" spans="2:8" ht="11.25" customHeight="1">
      <c r="B18" s="14"/>
      <c r="C18" s="15"/>
      <c r="D18" s="15"/>
      <c r="E18" s="15"/>
      <c r="F18" s="15"/>
      <c r="G18" s="15"/>
      <c r="H18" s="17"/>
    </row>
    <row r="19" spans="2:10" s="3" customFormat="1" ht="12.75">
      <c r="B19" s="32" t="s">
        <v>42</v>
      </c>
      <c r="C19" s="33"/>
      <c r="D19" s="31"/>
      <c r="E19" s="31"/>
      <c r="F19" s="31"/>
      <c r="G19" s="31"/>
      <c r="H19" s="31"/>
      <c r="I19" s="50"/>
      <c r="J19" s="50"/>
    </row>
    <row r="20" spans="2:11" s="3" customFormat="1" ht="12.75" customHeight="1">
      <c r="B20" s="46" t="s">
        <v>41</v>
      </c>
      <c r="C20" s="46" t="str">
        <f>C4</f>
        <v>nazwa produktu</v>
      </c>
      <c r="D20" s="46" t="s">
        <v>1</v>
      </c>
      <c r="E20" s="46" t="s">
        <v>2</v>
      </c>
      <c r="F20" s="46" t="s">
        <v>0</v>
      </c>
      <c r="G20" s="46" t="s">
        <v>53</v>
      </c>
      <c r="H20" s="46" t="str">
        <f>H4</f>
        <v>gwarancje
(miesiące)</v>
      </c>
      <c r="I20" s="46" t="str">
        <f>I4</f>
        <v>ilość 
(szt.)</v>
      </c>
      <c r="J20" s="46" t="str">
        <f>J4</f>
        <v>cena jednostkowa netto</v>
      </c>
      <c r="K20" s="54" t="s">
        <v>13</v>
      </c>
    </row>
    <row r="21" spans="2:11" s="3" customFormat="1" ht="12.75">
      <c r="B21" s="46"/>
      <c r="C21" s="46"/>
      <c r="D21" s="46"/>
      <c r="E21" s="46"/>
      <c r="F21" s="46"/>
      <c r="G21" s="46"/>
      <c r="H21" s="46"/>
      <c r="I21" s="46"/>
      <c r="J21" s="57"/>
      <c r="K21" s="54"/>
    </row>
    <row r="22" spans="1:11" s="3" customFormat="1" ht="12.75">
      <c r="A22" s="9">
        <v>1</v>
      </c>
      <c r="B22" s="10"/>
      <c r="C22" s="36" t="s">
        <v>31</v>
      </c>
      <c r="D22" s="12">
        <v>50</v>
      </c>
      <c r="E22" s="12">
        <v>200</v>
      </c>
      <c r="F22" s="12" t="s">
        <v>43</v>
      </c>
      <c r="G22" s="12" t="s">
        <v>48</v>
      </c>
      <c r="H22" s="9"/>
      <c r="I22" s="12">
        <v>4</v>
      </c>
      <c r="J22" s="2"/>
      <c r="K22" s="2">
        <f>ROUND(I22*J22,2)</f>
        <v>0</v>
      </c>
    </row>
    <row r="23" spans="1:11" s="3" customFormat="1" ht="12.75">
      <c r="A23" s="9">
        <f aca="true" t="shared" si="2" ref="A23:A39">A22+1</f>
        <v>2</v>
      </c>
      <c r="B23" s="10"/>
      <c r="C23" s="36" t="s">
        <v>31</v>
      </c>
      <c r="D23" s="12">
        <v>80</v>
      </c>
      <c r="E23" s="12">
        <v>225</v>
      </c>
      <c r="F23" s="12" t="s">
        <v>44</v>
      </c>
      <c r="G23" s="12" t="s">
        <v>20</v>
      </c>
      <c r="H23" s="9"/>
      <c r="I23" s="12">
        <v>4</v>
      </c>
      <c r="J23" s="2"/>
      <c r="K23" s="2">
        <f aca="true" t="shared" si="3" ref="K23:K41">ROUND(I23*J23,2)</f>
        <v>0</v>
      </c>
    </row>
    <row r="24" spans="1:11" s="3" customFormat="1" ht="12.75">
      <c r="A24" s="9">
        <f t="shared" si="2"/>
        <v>3</v>
      </c>
      <c r="B24" s="10"/>
      <c r="C24" s="36" t="s">
        <v>31</v>
      </c>
      <c r="D24" s="12">
        <v>100</v>
      </c>
      <c r="E24" s="12">
        <v>250</v>
      </c>
      <c r="F24" s="21" t="s">
        <v>44</v>
      </c>
      <c r="G24" s="12" t="s">
        <v>49</v>
      </c>
      <c r="H24" s="9"/>
      <c r="I24" s="12">
        <v>1</v>
      </c>
      <c r="J24" s="2"/>
      <c r="K24" s="2">
        <f t="shared" si="3"/>
        <v>0</v>
      </c>
    </row>
    <row r="25" spans="1:11" s="3" customFormat="1" ht="12.75">
      <c r="A25" s="9">
        <f t="shared" si="2"/>
        <v>4</v>
      </c>
      <c r="B25" s="11"/>
      <c r="C25" s="12" t="s">
        <v>32</v>
      </c>
      <c r="D25" s="12">
        <v>50</v>
      </c>
      <c r="E25" s="12">
        <v>300</v>
      </c>
      <c r="F25" s="12" t="s">
        <v>17</v>
      </c>
      <c r="G25" s="12" t="s">
        <v>18</v>
      </c>
      <c r="H25" s="9"/>
      <c r="I25" s="12">
        <v>2</v>
      </c>
      <c r="J25" s="2"/>
      <c r="K25" s="2">
        <f t="shared" si="3"/>
        <v>0</v>
      </c>
    </row>
    <row r="26" spans="1:11" s="3" customFormat="1" ht="12.75">
      <c r="A26" s="9">
        <f t="shared" si="2"/>
        <v>5</v>
      </c>
      <c r="B26" s="11"/>
      <c r="C26" s="12" t="s">
        <v>32</v>
      </c>
      <c r="D26" s="12">
        <v>80</v>
      </c>
      <c r="E26" s="12">
        <v>350</v>
      </c>
      <c r="F26" s="12" t="s">
        <v>17</v>
      </c>
      <c r="G26" s="12" t="s">
        <v>19</v>
      </c>
      <c r="H26" s="9"/>
      <c r="I26" s="12">
        <v>4</v>
      </c>
      <c r="J26" s="2"/>
      <c r="K26" s="2">
        <f t="shared" si="3"/>
        <v>0</v>
      </c>
    </row>
    <row r="27" spans="1:11" s="3" customFormat="1" ht="12.75">
      <c r="A27" s="9">
        <f t="shared" si="2"/>
        <v>6</v>
      </c>
      <c r="B27" s="11"/>
      <c r="C27" s="12" t="s">
        <v>32</v>
      </c>
      <c r="D27" s="12">
        <v>100</v>
      </c>
      <c r="E27" s="12">
        <v>350</v>
      </c>
      <c r="F27" s="12" t="s">
        <v>17</v>
      </c>
      <c r="G27" s="12" t="s">
        <v>20</v>
      </c>
      <c r="H27" s="9"/>
      <c r="I27" s="12">
        <v>0</v>
      </c>
      <c r="J27" s="2"/>
      <c r="K27" s="2">
        <f t="shared" si="3"/>
        <v>0</v>
      </c>
    </row>
    <row r="28" spans="1:11" s="3" customFormat="1" ht="13.5" customHeight="1">
      <c r="A28" s="9">
        <f t="shared" si="2"/>
        <v>7</v>
      </c>
      <c r="B28" s="11"/>
      <c r="C28" s="12" t="s">
        <v>32</v>
      </c>
      <c r="D28" s="12">
        <v>50</v>
      </c>
      <c r="E28" s="12">
        <v>270</v>
      </c>
      <c r="F28" s="12" t="s">
        <v>17</v>
      </c>
      <c r="G28" s="12" t="s">
        <v>18</v>
      </c>
      <c r="H28" s="9"/>
      <c r="I28" s="12">
        <v>2</v>
      </c>
      <c r="J28" s="2"/>
      <c r="K28" s="2">
        <f t="shared" si="3"/>
        <v>0</v>
      </c>
    </row>
    <row r="29" spans="1:11" s="3" customFormat="1" ht="12.75">
      <c r="A29" s="9">
        <f t="shared" si="2"/>
        <v>8</v>
      </c>
      <c r="B29" s="11"/>
      <c r="C29" s="12" t="s">
        <v>32</v>
      </c>
      <c r="D29" s="12">
        <v>80</v>
      </c>
      <c r="E29" s="12">
        <v>300</v>
      </c>
      <c r="F29" s="12" t="s">
        <v>17</v>
      </c>
      <c r="G29" s="12" t="s">
        <v>19</v>
      </c>
      <c r="H29" s="9"/>
      <c r="I29" s="12">
        <v>1</v>
      </c>
      <c r="J29" s="2"/>
      <c r="K29" s="2">
        <f t="shared" si="3"/>
        <v>0</v>
      </c>
    </row>
    <row r="30" spans="1:11" s="3" customFormat="1" ht="12.75">
      <c r="A30" s="9">
        <f t="shared" si="2"/>
        <v>9</v>
      </c>
      <c r="B30" s="11"/>
      <c r="C30" s="12" t="s">
        <v>32</v>
      </c>
      <c r="D30" s="12">
        <v>100</v>
      </c>
      <c r="E30" s="12">
        <v>360</v>
      </c>
      <c r="F30" s="12" t="s">
        <v>17</v>
      </c>
      <c r="G30" s="12" t="s">
        <v>20</v>
      </c>
      <c r="H30" s="9"/>
      <c r="I30" s="12">
        <v>0</v>
      </c>
      <c r="J30" s="2"/>
      <c r="K30" s="2">
        <f t="shared" si="3"/>
        <v>0</v>
      </c>
    </row>
    <row r="31" spans="1:11" s="3" customFormat="1" ht="12.75">
      <c r="A31" s="9">
        <f t="shared" si="2"/>
        <v>10</v>
      </c>
      <c r="B31" s="11"/>
      <c r="C31" s="12" t="s">
        <v>33</v>
      </c>
      <c r="D31" s="12">
        <v>50</v>
      </c>
      <c r="E31" s="12">
        <v>270</v>
      </c>
      <c r="F31" s="21" t="s">
        <v>45</v>
      </c>
      <c r="G31" s="21" t="s">
        <v>50</v>
      </c>
      <c r="H31" s="9"/>
      <c r="I31" s="12">
        <v>8</v>
      </c>
      <c r="J31" s="2"/>
      <c r="K31" s="2">
        <f t="shared" si="3"/>
        <v>0</v>
      </c>
    </row>
    <row r="32" spans="1:11" s="3" customFormat="1" ht="12.75">
      <c r="A32" s="9">
        <f t="shared" si="2"/>
        <v>11</v>
      </c>
      <c r="B32" s="11"/>
      <c r="C32" s="12" t="s">
        <v>33</v>
      </c>
      <c r="D32" s="12">
        <v>80</v>
      </c>
      <c r="E32" s="12">
        <v>300</v>
      </c>
      <c r="F32" s="21" t="s">
        <v>46</v>
      </c>
      <c r="G32" s="21" t="s">
        <v>51</v>
      </c>
      <c r="H32" s="9"/>
      <c r="I32" s="12">
        <v>8</v>
      </c>
      <c r="J32" s="2"/>
      <c r="K32" s="2">
        <f t="shared" si="3"/>
        <v>0</v>
      </c>
    </row>
    <row r="33" spans="1:11" s="3" customFormat="1" ht="12.75">
      <c r="A33" s="9">
        <f t="shared" si="2"/>
        <v>12</v>
      </c>
      <c r="B33" s="11"/>
      <c r="C33" s="12" t="s">
        <v>33</v>
      </c>
      <c r="D33" s="12">
        <v>100</v>
      </c>
      <c r="E33" s="12">
        <v>360</v>
      </c>
      <c r="F33" s="21" t="s">
        <v>47</v>
      </c>
      <c r="G33" s="21" t="s">
        <v>52</v>
      </c>
      <c r="H33" s="9"/>
      <c r="I33" s="12">
        <v>2</v>
      </c>
      <c r="J33" s="2"/>
      <c r="K33" s="2">
        <f t="shared" si="3"/>
        <v>0</v>
      </c>
    </row>
    <row r="34" spans="1:11" s="3" customFormat="1" ht="12.75">
      <c r="A34" s="9">
        <f t="shared" si="2"/>
        <v>13</v>
      </c>
      <c r="B34" s="10"/>
      <c r="C34" s="52" t="s">
        <v>35</v>
      </c>
      <c r="D34" s="53"/>
      <c r="E34" s="53"/>
      <c r="F34" s="53"/>
      <c r="G34" s="53"/>
      <c r="H34" s="9"/>
      <c r="I34" s="12">
        <v>54</v>
      </c>
      <c r="J34" s="2"/>
      <c r="K34" s="2">
        <f t="shared" si="3"/>
        <v>0</v>
      </c>
    </row>
    <row r="35" spans="1:11" s="3" customFormat="1" ht="12.75">
      <c r="A35" s="9">
        <f t="shared" si="2"/>
        <v>14</v>
      </c>
      <c r="B35" s="10"/>
      <c r="C35" s="43" t="s">
        <v>40</v>
      </c>
      <c r="D35" s="44"/>
      <c r="E35" s="44"/>
      <c r="F35" s="44"/>
      <c r="G35" s="44"/>
      <c r="H35" s="9"/>
      <c r="I35" s="12">
        <v>0</v>
      </c>
      <c r="J35" s="2"/>
      <c r="K35" s="2">
        <f t="shared" si="3"/>
        <v>0</v>
      </c>
    </row>
    <row r="36" spans="1:11" ht="12.75">
      <c r="A36" s="9">
        <f t="shared" si="2"/>
        <v>15</v>
      </c>
      <c r="B36" s="10"/>
      <c r="C36" s="52" t="s">
        <v>36</v>
      </c>
      <c r="D36" s="53"/>
      <c r="E36" s="53"/>
      <c r="F36" s="53"/>
      <c r="G36" s="53"/>
      <c r="H36" s="9"/>
      <c r="I36" s="12">
        <v>8</v>
      </c>
      <c r="J36" s="2"/>
      <c r="K36" s="2">
        <f t="shared" si="3"/>
        <v>0</v>
      </c>
    </row>
    <row r="37" spans="1:11" ht="12.75">
      <c r="A37" s="9">
        <f t="shared" si="2"/>
        <v>16</v>
      </c>
      <c r="B37" s="10"/>
      <c r="C37" s="52" t="s">
        <v>38</v>
      </c>
      <c r="D37" s="53"/>
      <c r="E37" s="53"/>
      <c r="F37" s="53"/>
      <c r="G37" s="53"/>
      <c r="H37" s="9"/>
      <c r="I37" s="12">
        <v>5</v>
      </c>
      <c r="J37" s="2"/>
      <c r="K37" s="2">
        <f t="shared" si="3"/>
        <v>0</v>
      </c>
    </row>
    <row r="38" spans="1:11" ht="13.5" customHeight="1">
      <c r="A38" s="9">
        <f t="shared" si="2"/>
        <v>17</v>
      </c>
      <c r="B38" s="10"/>
      <c r="C38" s="43" t="s">
        <v>37</v>
      </c>
      <c r="D38" s="44"/>
      <c r="E38" s="44"/>
      <c r="F38" s="44"/>
      <c r="G38" s="44"/>
      <c r="H38" s="9"/>
      <c r="I38" s="12">
        <v>2</v>
      </c>
      <c r="J38" s="2"/>
      <c r="K38" s="2">
        <f t="shared" si="3"/>
        <v>0</v>
      </c>
    </row>
    <row r="39" spans="1:11" ht="13.5" customHeight="1">
      <c r="A39" s="9">
        <f t="shared" si="2"/>
        <v>18</v>
      </c>
      <c r="B39" s="10"/>
      <c r="C39" s="43" t="s">
        <v>39</v>
      </c>
      <c r="D39" s="44"/>
      <c r="E39" s="44"/>
      <c r="F39" s="44"/>
      <c r="G39" s="44"/>
      <c r="H39" s="9"/>
      <c r="I39" s="12">
        <v>1</v>
      </c>
      <c r="J39" s="2"/>
      <c r="K39" s="2">
        <f t="shared" si="3"/>
        <v>0</v>
      </c>
    </row>
    <row r="40" spans="1:11" ht="13.5" customHeight="1">
      <c r="A40" s="9">
        <v>19</v>
      </c>
      <c r="B40" s="42"/>
      <c r="C40" s="43" t="s">
        <v>56</v>
      </c>
      <c r="D40" s="44"/>
      <c r="E40" s="44"/>
      <c r="F40" s="44"/>
      <c r="G40" s="55"/>
      <c r="H40" s="9"/>
      <c r="I40" s="12">
        <v>60</v>
      </c>
      <c r="J40" s="2"/>
      <c r="K40" s="2">
        <f t="shared" si="3"/>
        <v>0</v>
      </c>
    </row>
    <row r="41" spans="1:11" ht="12.75">
      <c r="A41" s="9">
        <v>20</v>
      </c>
      <c r="B41" s="10"/>
      <c r="C41" s="48" t="s">
        <v>14</v>
      </c>
      <c r="D41" s="49"/>
      <c r="E41" s="49"/>
      <c r="F41" s="49"/>
      <c r="G41" s="49"/>
      <c r="H41" s="9"/>
      <c r="I41" s="1">
        <v>1</v>
      </c>
      <c r="J41" s="2"/>
      <c r="K41" s="2">
        <f t="shared" si="3"/>
        <v>0</v>
      </c>
    </row>
    <row r="42" spans="2:11" ht="12.75">
      <c r="B42" s="18" t="s">
        <v>34</v>
      </c>
      <c r="J42" s="29" t="s">
        <v>24</v>
      </c>
      <c r="K42" s="30">
        <f>SUM(K22:K41)</f>
        <v>0</v>
      </c>
    </row>
    <row r="43" ht="12.75" outlineLevel="1">
      <c r="B43" s="18" t="s">
        <v>21</v>
      </c>
    </row>
    <row r="44" ht="12.75" outlineLevel="1">
      <c r="B44" s="18" t="s">
        <v>55</v>
      </c>
    </row>
    <row r="45" ht="12.75" outlineLevel="1">
      <c r="B45" s="18" t="s">
        <v>23</v>
      </c>
    </row>
    <row r="46" spans="1:11" ht="14.25" customHeight="1">
      <c r="A46" s="47"/>
      <c r="B46" s="47"/>
      <c r="C46" s="38"/>
      <c r="D46" s="37"/>
      <c r="I46" s="45"/>
      <c r="J46" s="45"/>
      <c r="K46" s="45"/>
    </row>
    <row r="48" ht="15">
      <c r="B48" s="39"/>
    </row>
    <row r="49" ht="15">
      <c r="B49" s="39"/>
    </row>
    <row r="50" ht="15">
      <c r="B50" s="39"/>
    </row>
    <row r="51" ht="15">
      <c r="B51" s="40"/>
    </row>
    <row r="52" ht="12.75">
      <c r="B52" s="41"/>
    </row>
    <row r="53" ht="12.75">
      <c r="B53" s="41"/>
    </row>
  </sheetData>
  <sheetProtection/>
  <mergeCells count="38">
    <mergeCell ref="C40:G40"/>
    <mergeCell ref="A3:H3"/>
    <mergeCell ref="C37:G37"/>
    <mergeCell ref="J20:J21"/>
    <mergeCell ref="C38:G38"/>
    <mergeCell ref="B20:B21"/>
    <mergeCell ref="C20:C21"/>
    <mergeCell ref="E20:E21"/>
    <mergeCell ref="F20:F21"/>
    <mergeCell ref="C35:G35"/>
    <mergeCell ref="C13:G13"/>
    <mergeCell ref="C36:G36"/>
    <mergeCell ref="K20:K21"/>
    <mergeCell ref="C34:G34"/>
    <mergeCell ref="D20:D21"/>
    <mergeCell ref="K4:K5"/>
    <mergeCell ref="G20:G21"/>
    <mergeCell ref="C14:G14"/>
    <mergeCell ref="C15:G15"/>
    <mergeCell ref="C4:C5"/>
    <mergeCell ref="J4:J5"/>
    <mergeCell ref="A4:A5"/>
    <mergeCell ref="B4:B5"/>
    <mergeCell ref="C12:G12"/>
    <mergeCell ref="H4:H5"/>
    <mergeCell ref="C11:G11"/>
    <mergeCell ref="D4:D5"/>
    <mergeCell ref="G4:G5"/>
    <mergeCell ref="C39:G39"/>
    <mergeCell ref="I46:K46"/>
    <mergeCell ref="I20:I21"/>
    <mergeCell ref="A46:B46"/>
    <mergeCell ref="H20:H21"/>
    <mergeCell ref="F4:F5"/>
    <mergeCell ref="E4:E5"/>
    <mergeCell ref="C41:G41"/>
    <mergeCell ref="I19:J19"/>
    <mergeCell ref="I4:I5"/>
  </mergeCells>
  <printOptions/>
  <pageMargins left="0.5118110236220472" right="0.31496062992125984" top="0.15748031496062992" bottom="0.8661417322834646" header="0.11811023622047245" footer="0.7874015748031497"/>
  <pageSetup horizontalDpi="600" verticalDpi="600" orientation="landscape" paperSize="9" scale="90" r:id="rId1"/>
  <headerFooter>
    <oddFooter xml:space="preserve">&amp;L                        Zamawiający&amp;RWykonawca                        .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kmatuszak</cp:lastModifiedBy>
  <cp:lastPrinted>2016-12-15T10:42:36Z</cp:lastPrinted>
  <dcterms:created xsi:type="dcterms:W3CDTF">2009-10-06T22:20:40Z</dcterms:created>
  <dcterms:modified xsi:type="dcterms:W3CDTF">2020-12-17T07:28:57Z</dcterms:modified>
  <cp:category/>
  <cp:version/>
  <cp:contentType/>
  <cp:contentStatus/>
</cp:coreProperties>
</file>