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erkowski\Documents\Energia\Energia elektryczna\Energia przetarg na 2027\"/>
    </mc:Choice>
  </mc:AlternateContent>
  <xr:revisionPtr revIDLastSave="0" documentId="13_ncr:1_{37E460C3-902F-485C-A6A2-3AAFE4D3941B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PPE" sheetId="1" r:id="rId1"/>
    <sheet name="Słowniki" sheetId="4" state="hidden" r:id="rId2"/>
  </sheets>
  <definedNames>
    <definedName name="grupytaryfowe">Słowniki!$A$1:$A$21</definedName>
    <definedName name="taknie">Słowniki!$B$1:$B$2</definedName>
    <definedName name="umowy">Słowniki!$C$1:$C$2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G21" i="1" l="1"/>
  <c r="J10" i="1" l="1"/>
  <c r="J11" i="1"/>
  <c r="J12" i="1"/>
  <c r="J13" i="1"/>
  <c r="J14" i="1"/>
  <c r="J15" i="1"/>
  <c r="J16" i="1"/>
  <c r="J17" i="1"/>
  <c r="J18" i="1"/>
  <c r="J19" i="1"/>
  <c r="J20" i="1"/>
  <c r="J9" i="1"/>
  <c r="J21" i="1" l="1"/>
</calcChain>
</file>

<file path=xl/sharedStrings.xml><?xml version="1.0" encoding="utf-8"?>
<sst xmlns="http://schemas.openxmlformats.org/spreadsheetml/2006/main" count="64" uniqueCount="62">
  <si>
    <t>Nazwa PPE</t>
  </si>
  <si>
    <t>Adres</t>
  </si>
  <si>
    <t>Nr licznika</t>
  </si>
  <si>
    <t>Moc umowa</t>
  </si>
  <si>
    <t>[kW]</t>
  </si>
  <si>
    <t>[kWh]</t>
  </si>
  <si>
    <t>Grupa
taryf.</t>
  </si>
  <si>
    <t>C11</t>
  </si>
  <si>
    <t>C12a</t>
  </si>
  <si>
    <t>C12b</t>
  </si>
  <si>
    <t>A23</t>
  </si>
  <si>
    <t>B11</t>
  </si>
  <si>
    <t>B21</t>
  </si>
  <si>
    <t>B22</t>
  </si>
  <si>
    <t>B23</t>
  </si>
  <si>
    <t>C21</t>
  </si>
  <si>
    <t>C22a</t>
  </si>
  <si>
    <t>C22b</t>
  </si>
  <si>
    <t>C23</t>
  </si>
  <si>
    <t>C11o</t>
  </si>
  <si>
    <t>C12w</t>
  </si>
  <si>
    <t>C12o</t>
  </si>
  <si>
    <t>R</t>
  </si>
  <si>
    <t>G11</t>
  </si>
  <si>
    <t>G12</t>
  </si>
  <si>
    <t>G12w</t>
  </si>
  <si>
    <t>G12r</t>
  </si>
  <si>
    <t>G12as</t>
  </si>
  <si>
    <t>TAK</t>
  </si>
  <si>
    <t>NIE</t>
  </si>
  <si>
    <t>umowa kompleksowa</t>
  </si>
  <si>
    <t>sprzedaż energii elektr.</t>
  </si>
  <si>
    <t xml:space="preserve">Nazwa jednostki: </t>
  </si>
  <si>
    <t xml:space="preserve">Adres: </t>
  </si>
  <si>
    <t xml:space="preserve">NIP: </t>
  </si>
  <si>
    <t>622-010-58-04</t>
  </si>
  <si>
    <t>uwagi</t>
  </si>
  <si>
    <t>Operator Systemu Dystrybucyjnego</t>
  </si>
  <si>
    <t>Wodkan Przedsiębiorstwo Wodociągów i Kanalizacji Spółka Akcyjna w Ostrowie Wielkopolskim, 63-400 Ostrów Wielkopolski, ul. Partyzancka 27</t>
  </si>
  <si>
    <t xml:space="preserve">Nr PPE </t>
  </si>
  <si>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</si>
  <si>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</si>
  <si>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</si>
  <si>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</si>
  <si>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</si>
  <si>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</si>
  <si>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</si>
  <si>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</si>
  <si>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</si>
  <si>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</si>
  <si>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</si>
  <si>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</si>
  <si>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</si>
  <si>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PWiK WODKAN SA - Stacja Uzdatniania Wody</t>
  </si>
  <si>
    <t>590466700000000281</t>
  </si>
  <si>
    <t>średnio:</t>
  </si>
  <si>
    <t>2025 rok</t>
  </si>
  <si>
    <t>Plan wytwarzania energii elektrycznej w elektrowni fotowoltaicznej 356,75 kWp</t>
  </si>
  <si>
    <t>Załącznik nr 8d  do SWZ - opis przedmiotu zamówienia - Plan wprowadzania do sieci OSDn CRK ENERGIA Sp. z o.o. (OZC SA) i sprzedaży nadwyżek energii elektrycznej Wykonawcy z elektrowni  fotowoltaicznej na SUW</t>
  </si>
  <si>
    <t>CRK Energia Sp. z o.o. (Ostrowski Zakład Ciepłowniczy SA)</t>
  </si>
  <si>
    <t>63-400 Ostrów Wielkopolski ul. Wodociagi Miejskie 1</t>
  </si>
  <si>
    <t>Plan wprowadzania do sieci OSDn CRK ENERGIA Sp. z o.o. (OZC SA) i sprzedaży nadwyżek energii elektrycznej Wykonawcy z elektrowni fotowoltaicznej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</si>
</sst>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00B050"/>
      <name val="Arial Narrow"/>
      <family val="2"/>
      <charset val="238"/>
    </font>
    <font>
      <sz val="10"/>
      <color theme="7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8" xfId="0" applyFont="1" applyBorder="1"/>
    <xf numFmtId="0" fontId="1" fillId="0" borderId="0" xfId="0" applyFont="1" applyAlignment="1">
      <alignment horizontal="center" vertical="top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18" xfId="0" applyFont="1" applyBorder="1"/>
    <xf numFmtId="0" fontId="1" fillId="0" borderId="0" xfId="0" applyFont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vertical="center"/>
    </xf>
    <xf numFmtId="0" fontId="3" fillId="3" borderId="16" xfId="0" applyFont="1" applyFill="1" applyBorder="1" applyAlignment="1">
      <alignment vertical="center"/>
    </xf>
    <xf numFmtId="0" fontId="3" fillId="3" borderId="17" xfId="0" applyFont="1" applyFill="1" applyBorder="1" applyAlignment="1">
      <alignment vertical="center"/>
    </xf>
    <xf numFmtId="0" fontId="1" fillId="0" borderId="8" xfId="0" applyFont="1" applyBorder="1" applyAlignment="1">
      <alignment horizontal="left"/>
    </xf>
    <xf numFmtId="0" fontId="3" fillId="3" borderId="15" xfId="0" applyFont="1" applyFill="1" applyBorder="1" applyAlignment="1">
      <alignment horizontal="left" vertical="center"/>
    </xf>
    <xf numFmtId="165" fontId="5" fillId="0" borderId="0" xfId="0" applyNumberFormat="1" applyFont="1"/>
    <xf numFmtId="0" fontId="5" fillId="2" borderId="10" xfId="0" applyFont="1" applyFill="1" applyBorder="1" applyAlignment="1">
      <alignment horizontal="center" vertical="center"/>
    </xf>
    <xf numFmtId="165" fontId="5" fillId="3" borderId="9" xfId="0" applyNumberFormat="1" applyFont="1" applyFill="1" applyBorder="1"/>
    <xf numFmtId="0" fontId="4" fillId="0" borderId="0" xfId="0" applyFont="1" applyAlignment="1">
      <alignment horizontal="center"/>
    </xf>
    <xf numFmtId="164" fontId="1" fillId="0" borderId="2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65" fontId="7" fillId="4" borderId="2" xfId="0" applyNumberFormat="1" applyFont="1" applyFill="1" applyBorder="1"/>
    <xf numFmtId="165" fontId="7" fillId="4" borderId="1" xfId="0" applyNumberFormat="1" applyFont="1" applyFill="1" applyBorder="1"/>
    <xf numFmtId="165" fontId="8" fillId="4" borderId="0" xfId="0" applyNumberFormat="1" applyFont="1" applyFill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2" fillId="0" borderId="0" xfId="0" applyFont="1" applyAlignment="1">
      <alignment horizontal="center" wrapText="1"/>
    </xf>
    <xf numFmtId="164" fontId="1" fillId="0" borderId="19" xfId="0" applyNumberFormat="1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7" fillId="4" borderId="20" xfId="0" applyFont="1" applyFill="1" applyBorder="1" applyAlignment="1">
      <alignment horizontal="center" textRotation="90" wrapText="1"/>
    </xf>
    <xf numFmtId="0" fontId="7" fillId="4" borderId="21" xfId="0" applyFont="1" applyFill="1" applyBorder="1" applyAlignment="1">
      <alignment horizontal="center" textRotation="90" wrapText="1"/>
    </xf>
    <xf numFmtId="0" fontId="5" fillId="2" borderId="20" xfId="0" applyFont="1" applyFill="1" applyBorder="1" applyAlignment="1">
      <alignment horizontal="center" textRotation="90" wrapText="1"/>
    </xf>
    <xf numFmtId="0" fontId="5" fillId="2" borderId="21" xfId="0" applyFont="1" applyFill="1" applyBorder="1" applyAlignment="1">
      <alignment horizontal="center" textRotation="90" wrapText="1"/>
    </xf>
    <xf numFmtId="0" fontId="1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view="pageLayout" topLeftCell="A4" zoomScaleNormal="100" workbookViewId="0">
      <selection activeCell="A4" sqref="A4"/>
    </sheetView>
  </sheetViews>
  <sheetFormatPr defaultColWidth="8.77734375" defaultRowHeight="13.8" x14ac:dyDescent="0.3"/>
  <cols>
    <col min="1" max="1" width="7.21875" style="1" customWidth="1"/>
    <col min="2" max="2" width="32.21875" style="1" customWidth="1"/>
    <col min="3" max="3" width="34.44140625" style="1" customWidth="1"/>
    <col min="4" max="4" width="8.77734375" style="1" customWidth="1"/>
    <col min="5" max="5" width="16.77734375" style="1" customWidth="1"/>
    <col min="6" max="6" width="16.21875" style="1" customWidth="1"/>
    <col min="7" max="8" width="6.5546875" style="1" customWidth="1"/>
    <col min="9" max="10" width="15" style="1" customWidth="1"/>
    <col min="11" max="11" width="22.77734375" style="1" customWidth="1"/>
    <col min="12" max="12" width="22.44140625" style="1" customWidth="1"/>
    <col min="13" max="16384" width="8.77734375" style="1"/>
  </cols>
  <sheetData>
    <row r="1" spans="1:12" ht="18" customHeight="1" x14ac:dyDescent="0.3">
      <c r="A1" s="32" t="s">
        <v>58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2" ht="18.75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2" ht="15.75" customHeight="1" thickBot="1" x14ac:dyDescent="0.35">
      <c r="A3" s="1" t="s">
        <v>32</v>
      </c>
      <c r="E3" s="2" t="s">
        <v>33</v>
      </c>
      <c r="F3" s="2"/>
      <c r="G3" s="2"/>
      <c r="H3" s="2"/>
      <c r="I3" s="2"/>
      <c r="J3" s="2"/>
      <c r="K3" s="17" t="s">
        <v>34</v>
      </c>
    </row>
    <row r="4" spans="1:12" s="9" customFormat="1" ht="26.25" customHeight="1" thickBot="1" x14ac:dyDescent="0.35">
      <c r="A4" s="14" t="s">
        <v>38</v>
      </c>
      <c r="B4" s="15"/>
      <c r="C4" s="16"/>
      <c r="D4" s="14"/>
      <c r="E4" s="15"/>
      <c r="F4" s="15"/>
      <c r="G4" s="15"/>
      <c r="H4" s="15"/>
      <c r="I4" s="15"/>
      <c r="J4" s="15"/>
      <c r="K4" s="18" t="s">
        <v>35</v>
      </c>
    </row>
    <row r="5" spans="1:12" ht="13.5" thickBot="1" x14ac:dyDescent="0.35">
      <c r="A5" s="10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ht="15" customHeight="1" x14ac:dyDescent="0.3">
      <c r="A6" s="52" t="s">
        <v>40</v>
      </c>
      <c r="B6" s="58" t="s">
        <v>0</v>
      </c>
      <c r="C6" s="58" t="s">
        <v>1</v>
      </c>
      <c r="D6" s="58" t="s">
        <v>2</v>
      </c>
      <c r="E6" s="58" t="s">
        <v>39</v>
      </c>
      <c r="F6" s="13"/>
      <c r="G6" s="56" t="s">
        <v>3</v>
      </c>
      <c r="H6" s="54" t="s">
        <v>6</v>
      </c>
      <c r="I6" s="48" t="s">
        <v>57</v>
      </c>
      <c r="J6" s="50" t="s">
        <v>61</v>
      </c>
      <c r="K6" s="56" t="s">
        <v>36</v>
      </c>
    </row>
    <row r="7" spans="1:12" s="3" customFormat="1" ht="117.75" customHeight="1" x14ac:dyDescent="0.3">
      <c r="A7" s="53"/>
      <c r="B7" s="59"/>
      <c r="C7" s="59"/>
      <c r="D7" s="59"/>
      <c r="E7" s="59"/>
      <c r="F7" s="12" t="s">
        <v>37</v>
      </c>
      <c r="G7" s="57"/>
      <c r="H7" s="55"/>
      <c r="I7" s="49"/>
      <c r="J7" s="51"/>
      <c r="K7" s="57"/>
      <c r="L7" s="11"/>
    </row>
    <row r="8" spans="1:12" ht="13.5" thickBot="1" x14ac:dyDescent="0.35">
      <c r="A8" s="4"/>
      <c r="B8" s="5"/>
      <c r="C8" s="5"/>
      <c r="D8" s="5"/>
      <c r="E8" s="5"/>
      <c r="F8" s="7"/>
      <c r="G8" s="25" t="s">
        <v>4</v>
      </c>
      <c r="H8" s="6"/>
      <c r="I8" s="26" t="s">
        <v>5</v>
      </c>
      <c r="J8" s="20" t="s">
        <v>5</v>
      </c>
      <c r="K8" s="5"/>
    </row>
    <row r="9" spans="1:12" x14ac:dyDescent="0.3">
      <c r="A9" s="8" t="s">
        <v>41</v>
      </c>
      <c r="B9" s="39" t="s">
        <v>53</v>
      </c>
      <c r="C9" s="39" t="s">
        <v>60</v>
      </c>
      <c r="D9" s="42">
        <v>58212161</v>
      </c>
      <c r="E9" s="45" t="s">
        <v>54</v>
      </c>
      <c r="F9" s="39" t="s">
        <v>59</v>
      </c>
      <c r="G9" s="23">
        <v>340</v>
      </c>
      <c r="H9" s="33" t="s">
        <v>14</v>
      </c>
      <c r="I9" s="27">
        <v>6844.1</v>
      </c>
      <c r="J9" s="21">
        <f>ROUND((+I9)*10%,-3)</f>
        <v>1000</v>
      </c>
      <c r="K9" s="36"/>
    </row>
    <row r="10" spans="1:12" x14ac:dyDescent="0.3">
      <c r="A10" s="8" t="s">
        <v>42</v>
      </c>
      <c r="B10" s="40"/>
      <c r="C10" s="40"/>
      <c r="D10" s="43"/>
      <c r="E10" s="46"/>
      <c r="F10" s="40"/>
      <c r="G10" s="24">
        <v>340</v>
      </c>
      <c r="H10" s="34"/>
      <c r="I10" s="28">
        <v>11822</v>
      </c>
      <c r="J10" s="21">
        <f t="shared" ref="J10:J20" si="0">ROUND((+I10)*10%,-3)</f>
        <v>1000</v>
      </c>
      <c r="K10" s="37"/>
    </row>
    <row r="11" spans="1:12" x14ac:dyDescent="0.3">
      <c r="A11" s="8" t="s">
        <v>43</v>
      </c>
      <c r="B11" s="40"/>
      <c r="C11" s="40"/>
      <c r="D11" s="43"/>
      <c r="E11" s="46"/>
      <c r="F11" s="40"/>
      <c r="G11" s="24">
        <v>360</v>
      </c>
      <c r="H11" s="34"/>
      <c r="I11" s="28">
        <v>32948</v>
      </c>
      <c r="J11" s="21">
        <f t="shared" si="0"/>
        <v>3000</v>
      </c>
      <c r="K11" s="37"/>
    </row>
    <row r="12" spans="1:12" x14ac:dyDescent="0.3">
      <c r="A12" s="8" t="s">
        <v>44</v>
      </c>
      <c r="B12" s="40"/>
      <c r="C12" s="40"/>
      <c r="D12" s="43"/>
      <c r="E12" s="46"/>
      <c r="F12" s="40"/>
      <c r="G12" s="24">
        <v>360</v>
      </c>
      <c r="H12" s="34"/>
      <c r="I12" s="28">
        <v>43519</v>
      </c>
      <c r="J12" s="21">
        <f t="shared" si="0"/>
        <v>4000</v>
      </c>
      <c r="K12" s="37"/>
    </row>
    <row r="13" spans="1:12" x14ac:dyDescent="0.3">
      <c r="A13" s="8" t="s">
        <v>45</v>
      </c>
      <c r="B13" s="40"/>
      <c r="C13" s="40"/>
      <c r="D13" s="43"/>
      <c r="E13" s="46"/>
      <c r="F13" s="40"/>
      <c r="G13" s="24">
        <v>380</v>
      </c>
      <c r="H13" s="34"/>
      <c r="I13" s="28">
        <v>51272</v>
      </c>
      <c r="J13" s="21">
        <f t="shared" si="0"/>
        <v>5000</v>
      </c>
      <c r="K13" s="37"/>
    </row>
    <row r="14" spans="1:12" x14ac:dyDescent="0.3">
      <c r="A14" s="8" t="s">
        <v>46</v>
      </c>
      <c r="B14" s="40"/>
      <c r="C14" s="40"/>
      <c r="D14" s="43"/>
      <c r="E14" s="46"/>
      <c r="F14" s="40"/>
      <c r="G14" s="24">
        <v>450</v>
      </c>
      <c r="H14" s="34"/>
      <c r="I14" s="28">
        <v>52438.8</v>
      </c>
      <c r="J14" s="21">
        <f t="shared" si="0"/>
        <v>5000</v>
      </c>
      <c r="K14" s="38"/>
    </row>
    <row r="15" spans="1:12" x14ac:dyDescent="0.3">
      <c r="A15" s="8" t="s">
        <v>47</v>
      </c>
      <c r="B15" s="40"/>
      <c r="C15" s="40"/>
      <c r="D15" s="43"/>
      <c r="E15" s="46"/>
      <c r="F15" s="40"/>
      <c r="G15" s="24">
        <v>400</v>
      </c>
      <c r="H15" s="34"/>
      <c r="I15" s="28">
        <v>48480.4</v>
      </c>
      <c r="J15" s="21">
        <f t="shared" si="0"/>
        <v>5000</v>
      </c>
      <c r="K15" s="36"/>
    </row>
    <row r="16" spans="1:12" x14ac:dyDescent="0.3">
      <c r="A16" s="8" t="s">
        <v>48</v>
      </c>
      <c r="B16" s="40"/>
      <c r="C16" s="40"/>
      <c r="D16" s="43"/>
      <c r="E16" s="46"/>
      <c r="F16" s="40"/>
      <c r="G16" s="24">
        <v>390</v>
      </c>
      <c r="H16" s="34"/>
      <c r="I16" s="28">
        <v>47765.7</v>
      </c>
      <c r="J16" s="21">
        <f t="shared" si="0"/>
        <v>5000</v>
      </c>
      <c r="K16" s="37"/>
    </row>
    <row r="17" spans="1:11" x14ac:dyDescent="0.3">
      <c r="A17" s="8" t="s">
        <v>49</v>
      </c>
      <c r="B17" s="40"/>
      <c r="C17" s="40"/>
      <c r="D17" s="43"/>
      <c r="E17" s="46"/>
      <c r="F17" s="40"/>
      <c r="G17" s="24">
        <v>370</v>
      </c>
      <c r="H17" s="34"/>
      <c r="I17" s="28">
        <v>32084</v>
      </c>
      <c r="J17" s="21">
        <f t="shared" si="0"/>
        <v>3000</v>
      </c>
      <c r="K17" s="37"/>
    </row>
    <row r="18" spans="1:11" x14ac:dyDescent="0.3">
      <c r="A18" s="8" t="s">
        <v>50</v>
      </c>
      <c r="B18" s="40"/>
      <c r="C18" s="40"/>
      <c r="D18" s="43"/>
      <c r="E18" s="46"/>
      <c r="F18" s="40"/>
      <c r="G18" s="24">
        <v>340</v>
      </c>
      <c r="H18" s="34"/>
      <c r="I18" s="28">
        <v>18022.400000000001</v>
      </c>
      <c r="J18" s="21">
        <f t="shared" si="0"/>
        <v>2000</v>
      </c>
      <c r="K18" s="37"/>
    </row>
    <row r="19" spans="1:11" x14ac:dyDescent="0.3">
      <c r="A19" s="8" t="s">
        <v>51</v>
      </c>
      <c r="B19" s="40"/>
      <c r="C19" s="40"/>
      <c r="D19" s="43"/>
      <c r="E19" s="46"/>
      <c r="F19" s="40"/>
      <c r="G19" s="24">
        <v>340</v>
      </c>
      <c r="H19" s="34"/>
      <c r="I19" s="28">
        <v>8062.8</v>
      </c>
      <c r="J19" s="21">
        <f t="shared" si="0"/>
        <v>1000</v>
      </c>
      <c r="K19" s="37"/>
    </row>
    <row r="20" spans="1:11" x14ac:dyDescent="0.3">
      <c r="A20" s="8" t="s">
        <v>52</v>
      </c>
      <c r="B20" s="41"/>
      <c r="C20" s="41"/>
      <c r="D20" s="44"/>
      <c r="E20" s="47"/>
      <c r="F20" s="41"/>
      <c r="G20" s="24">
        <v>380</v>
      </c>
      <c r="H20" s="35"/>
      <c r="I20" s="28">
        <v>4478.2</v>
      </c>
      <c r="J20" s="21">
        <f t="shared" si="0"/>
        <v>0</v>
      </c>
      <c r="K20" s="38"/>
    </row>
    <row r="21" spans="1:11" x14ac:dyDescent="0.3">
      <c r="A21" s="22" t="s">
        <v>56</v>
      </c>
      <c r="F21" s="30" t="s">
        <v>55</v>
      </c>
      <c r="G21" s="31">
        <f>AVERAGE(G9:G20)</f>
        <v>370.83333333333331</v>
      </c>
      <c r="I21" s="29">
        <f t="shared" ref="I21:J21" si="1">SUM(I9:I20)</f>
        <v>357737.4</v>
      </c>
      <c r="J21" s="19">
        <f t="shared" si="1"/>
        <v>35000</v>
      </c>
    </row>
  </sheetData>
  <mergeCells count="19">
    <mergeCell ref="C6:C7"/>
    <mergeCell ref="B6:B7"/>
    <mergeCell ref="E6:E7"/>
    <mergeCell ref="A1:K2"/>
    <mergeCell ref="H9:H20"/>
    <mergeCell ref="K15:K20"/>
    <mergeCell ref="B9:B20"/>
    <mergeCell ref="C9:C20"/>
    <mergeCell ref="D9:D20"/>
    <mergeCell ref="E9:E20"/>
    <mergeCell ref="F9:F20"/>
    <mergeCell ref="K9:K14"/>
    <mergeCell ref="I6:I7"/>
    <mergeCell ref="J6:J7"/>
    <mergeCell ref="A6:A7"/>
    <mergeCell ref="H6:H7"/>
    <mergeCell ref="K6:K7"/>
    <mergeCell ref="G6:G7"/>
    <mergeCell ref="D6:D7"/>
  </mergeCells>
  <dataValidations disablePrompts="1" count="1">
    <dataValidation type="list" allowBlank="1" showInputMessage="1" showErrorMessage="1" sqref="H9" xr:uid="{00000000-0002-0000-0000-000000000000}">
      <formula1>grupytaryfowe</formula1>
    </dataValidation>
  </dataValidations>
  <pageMargins left="0.23622047244094491" right="0.23622047244094491" top="0.55118110236220474" bottom="0.55118110236220474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>
      <selection activeCell="C2" sqref="C1:C2"/>
    </sheetView>
  </sheetViews>
  <sheetFormatPr defaultRowHeight="14.4" x14ac:dyDescent="0.3"/>
  <cols>
    <col min="3" max="3" width="21.44140625" customWidth="1"/>
  </cols>
  <sheetData>
    <row r="1" spans="1:3" x14ac:dyDescent="0.3">
      <c r="A1" t="s">
        <v>10</v>
      </c>
      <c r="B1" t="s">
        <v>28</v>
      </c>
      <c r="C1" t="s">
        <v>30</v>
      </c>
    </row>
    <row r="2" spans="1:3" x14ac:dyDescent="0.3">
      <c r="A2" t="s">
        <v>11</v>
      </c>
      <c r="B2" t="s">
        <v>29</v>
      </c>
      <c r="C2" t="s">
        <v>31</v>
      </c>
    </row>
    <row r="3" spans="1:3" x14ac:dyDescent="0.3">
      <c r="A3" t="s">
        <v>12</v>
      </c>
    </row>
    <row r="4" spans="1:3" x14ac:dyDescent="0.3">
      <c r="A4" t="s">
        <v>13</v>
      </c>
    </row>
    <row r="5" spans="1:3" x14ac:dyDescent="0.3">
      <c r="A5" t="s">
        <v>14</v>
      </c>
    </row>
    <row r="6" spans="1:3" x14ac:dyDescent="0.3">
      <c r="A6" t="s">
        <v>15</v>
      </c>
    </row>
    <row r="7" spans="1:3" x14ac:dyDescent="0.3">
      <c r="A7" t="s">
        <v>16</v>
      </c>
    </row>
    <row r="8" spans="1:3" x14ac:dyDescent="0.3">
      <c r="A8" t="s">
        <v>17</v>
      </c>
    </row>
    <row r="9" spans="1:3" x14ac:dyDescent="0.3">
      <c r="A9" t="s">
        <v>18</v>
      </c>
    </row>
    <row r="10" spans="1:3" x14ac:dyDescent="0.3">
      <c r="A10" t="s">
        <v>7</v>
      </c>
    </row>
    <row r="11" spans="1:3" x14ac:dyDescent="0.3">
      <c r="A11" t="s">
        <v>19</v>
      </c>
    </row>
    <row r="12" spans="1:3" x14ac:dyDescent="0.3">
      <c r="A12" t="s">
        <v>8</v>
      </c>
    </row>
    <row r="13" spans="1:3" x14ac:dyDescent="0.3">
      <c r="A13" t="s">
        <v>9</v>
      </c>
    </row>
    <row r="14" spans="1:3" x14ac:dyDescent="0.3">
      <c r="A14" t="s">
        <v>20</v>
      </c>
    </row>
    <row r="15" spans="1:3" x14ac:dyDescent="0.3">
      <c r="A15" t="s">
        <v>21</v>
      </c>
    </row>
    <row r="16" spans="1:3" x14ac:dyDescent="0.3">
      <c r="A16" t="s">
        <v>22</v>
      </c>
    </row>
    <row r="17" spans="1:1" x14ac:dyDescent="0.3">
      <c r="A17" t="s">
        <v>23</v>
      </c>
    </row>
    <row r="18" spans="1:1" x14ac:dyDescent="0.3">
      <c r="A18" t="s">
        <v>24</v>
      </c>
    </row>
    <row r="19" spans="1:1" x14ac:dyDescent="0.3">
      <c r="A19" t="s">
        <v>25</v>
      </c>
    </row>
    <row r="20" spans="1:1" x14ac:dyDescent="0.3">
      <c r="A20" t="s">
        <v>26</v>
      </c>
    </row>
    <row r="21" spans="1:1" x14ac:dyDescent="0.3">
      <c r="A21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PPE</vt:lpstr>
      <vt:lpstr>Słowniki</vt:lpstr>
      <vt:lpstr>grupytaryfowe</vt:lpstr>
      <vt:lpstr>taknie</vt:lpstr>
      <vt:lpstr>umowy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mberkowski</cp:lastModifiedBy>
  <cp:lastPrinted>2023-07-14T05:00:59Z</cp:lastPrinted>
  <dcterms:created xsi:type="dcterms:W3CDTF">2018-04-24T06:34:32Z</dcterms:created>
  <dcterms:modified xsi:type="dcterms:W3CDTF">2026-06-17T11:59:01Z</dcterms:modified>
</cp:coreProperties>
</file>